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_RemainedBudget" sheetId="1" r:id="rId1"/>
  </sheets>
  <definedNames>
    <definedName name="_xlnm.Print_Area" localSheetId="0">'B_RemainedBudget'!$A$1:$P$117</definedName>
    <definedName name="_xlnm.Print_Titles" localSheetId="0">'B_RemainedBudget'!$1:$1</definedName>
  </definedNames>
  <calcPr fullCalcOnLoad="1"/>
</workbook>
</file>

<file path=xl/sharedStrings.xml><?xml version="1.0" encoding="utf-8"?>
<sst xmlns="http://schemas.openxmlformats.org/spreadsheetml/2006/main" count="103" uniqueCount="60">
  <si>
    <t>องค์การบริหารส่วนตำบลหนองแซง</t>
  </si>
  <si>
    <t>อำเภอบ้านแฮด  จังหวัดขอนแก่น</t>
  </si>
  <si>
    <t>งบประมาณอนุมัติ
(บาท)</t>
  </si>
  <si>
    <t>โอนเพิ่ม
(บาท)</t>
  </si>
  <si>
    <t>โอนลด
(บาท)</t>
  </si>
  <si>
    <t>เบิกจ่าย
(บาท)</t>
  </si>
  <si>
    <t>งบประมาณคงเหลือ
(บาท)</t>
  </si>
  <si>
    <t>งบกลาง</t>
  </si>
  <si>
    <t>งานบริหารทั่วไป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</si>
  <si>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</si>
  <si>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</si>
  <si>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</si>
  <si>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</si>
  <si>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</si>
  <si>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</si>
  <si>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</si>
  <si>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</si>
  <si>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เงินอุดหนุน</t>
  </si>
  <si>
    <t>งานบริหารทั่วไปเกี่ยวกับสาธารณสุข</t>
  </si>
  <si>
    <t>ค่าที่ดินและสิ่งก่อสร้าง</t>
  </si>
  <si>
    <t>งานบริหารทั่วไปเกี่ยวกับอุตสาหกรรมและการโยธา</t>
  </si>
  <si>
    <t>รวมทั้งหมด</t>
  </si>
  <si>
    <t>งบประมาณทั้งสิ้น(บาท)</t>
  </si>
  <si>
    <t>ร้อยละ</t>
  </si>
  <si>
    <t>แผนงาน/งาน</t>
  </si>
  <si>
    <t>เงินเดือน (ฝ่ายการเมือง)</t>
  </si>
  <si>
    <t>รายงานผลการใช้จ่ายงบประมาณ</t>
  </si>
  <si>
    <t>ประจำปีงบประมาณ พ.ศ.2565(1 ตุลาคม 2564-30 กันยายน 2565)</t>
  </si>
  <si>
    <t xml:space="preserve"> </t>
  </si>
  <si>
    <t>แผนงานสวัสดิการสังคมและสังคมสงเคราะห์</t>
  </si>
  <si>
    <t>แผนงานเคหะและชุมชน</t>
  </si>
  <si>
    <t>แผนงานสร้างความเข้มแข็งชุมชน</t>
  </si>
  <si>
    <t>แผนงานการเกษตร</t>
  </si>
  <si>
    <t>แผนงานการพาณิชย์</t>
  </si>
  <si>
    <t>แผนงานศาสนาและวัฒนธรรม</t>
  </si>
  <si>
    <t xml:space="preserve">ปีงบประมาณ พ.ศ.2565 องค์การบริหารส่วนตำบลหนองแซง ได้ตั้งงบประมาณจ่ายจากรายได้ที่จัดเก็บเอง หมวดภาษีจัดสรร และหมวดเงินอุดหนุนทั่วไป เป็นจำนวนเงินทั้งสิ้น </t>
  </si>
  <si>
    <t>33,252,400 บาท</t>
  </si>
  <si>
    <t>จำนวน 31,569,399.06 บาท คิดเป็นร้อยละ  94.94 ของงบประมาณที่ตั้งไว้ การเบิกจ่ายจำแนกตามแผนงานดังนี้</t>
  </si>
  <si>
    <t xml:space="preserve">         ผลการเบิกจ่ายเงินงบประมาณรายจ่ายประจำปีงบประมาณ พ.ศ. 2565 มีการเบิกจ่ายจากรายได้ที่จัดเก็บเอง หมวดภาษีจัดสรร และหมวดเงินอุดหนุนทั่วไป </t>
  </si>
  <si>
    <t xml:space="preserve">1. แผนงานงบกลาง งบประมาณทั้งสิ้น  9,923,951 บาท ผลการเบิกจ่ายจำนวนเงิน 9,867,694 บาท คิดเป็นร้อยละ99.43 </t>
  </si>
  <si>
    <t>2. แผนงานบริงานทั่วไป งบประมาณทั้งสิ้น  9,663,195 บาท ผลการเบิกจ่ายจำนวนเงิน 9,427,707.03  คิดเป็นร้อยละ 97.56</t>
  </si>
  <si>
    <t>3. แผนงานรักษาความสงบเรียบร้อยภายใน งบประมาณทั้งสิ้น  451,000 บาท ผลการเบิกจ่ายจำนวนเงิน 442,114 บาท คิดเป็นร้อยละ 98.03</t>
  </si>
  <si>
    <t>4. แผนงานการศึกษา งบประมาณทั้งสิ้น  5,299,994 บาท ผลการเบิกจ่ายจำนวนเงิน 5,001,038.74 บาท คิดเป็นร้อยละ  94.36</t>
  </si>
  <si>
    <t>5. แผนงานสาธารณสุข งบประมาณทั้งสิ้น  1,502,880 บาท ผลการเบิกจ่ายจำนวนเงิน 1,301,481 บาท คิดเป็นร้อยละ  86.60</t>
  </si>
  <si>
    <t>6. แผนงานสังคมสงเคราะห์ งบประมาณทั้งสิ้น  594,120 บาท ผลการเบิกจ่ายจำนวนเงิน 571,040 บาท คิดเป็นร้อยละ  96.12</t>
  </si>
  <si>
    <t>7. แผนงานเคหะชุมชน งบประมาณทั้งสิ้น  1,265,400 บาท ผลการเบิกจ่ายจำนวนเงิน 1,085,067.93 บาท คิดเป็นร้อยละ  85.75</t>
  </si>
  <si>
    <t>8. แผนงานสร้างความเข้มแข็งของชุมชน งบประมาณทั้งสิ้น  89,000 บาท ผลการเบิกจ่ายจำนวนเงิน 85,692 บาท คิดเป็นร้อยละ 96.28</t>
  </si>
  <si>
    <t>9. แผนงานศาสนาและวัฒนธรรม งบประมาณทั้งสิ้น  49,000 บาท ผลการเบิกจ่ายจำนวนเงิน 48,942 บาท คิดเป็นร้อยละ  99.88</t>
  </si>
  <si>
    <t>10. แผนงานอุตสาหกรรมและการโยธา งบประมาณทั้งสิ้น  4,218,760 บาท ผลการเบิกจ่ายจำนวนเงิน 4,009,950.95 บาท คิดเป็นร้อยละ  95.05</t>
  </si>
  <si>
    <t>11. แผนงานเกษตร งบประมาณทั้งสิ้น  64,200 บาท ผลการเบิกจ่ายจำนวนเงิน 64,150 บาท คิดเป็นร้อยละ 99.92</t>
  </si>
  <si>
    <t>12. แผนงานการพาณิชย์ งบประมาณทั้งสิ้น  209,200 บาท ผลการเบิกจ่ายจำนวนเงิน 204,520.51 บาท คิดเป็นร้อยละ  97.76</t>
  </si>
  <si>
    <t>ปัญหาอุปสรรค</t>
  </si>
  <si>
    <t>1. ปัญหาในเรื่องที่มีการเปลี่ยนแปลงกฎหมาย ระเบียบ มติคณะรัฐมนตรี และหนังสือสั่งการ ทำให้การดำเนินการล่าช้า</t>
  </si>
  <si>
    <t>2. ปัญหาในการกำหนดคุณลักษณะและราคากลางครุภัณฑ์ของคณะกรรมการมีความล่าช้าเนื่องจากเจ้าหน้าที่ที่ได้รับการแต่งตั้งให้เป็นคณะกรรมการขาดความรู้</t>
  </si>
  <si>
    <t xml:space="preserve">ความเชี่ยวชาญในการกำหนดคุณลักษณะของครุภัณฑ์นั้นๆ </t>
  </si>
  <si>
    <t>ข้อเสนอแนะ</t>
  </si>
  <si>
    <t>1.ส่งเสริมและสนับสนุนให้บุคลากรในหน่วยงาน ให้ได้รับการอบรมความรู้ในเรื่องของกฎหมาย ระเบียบ มติคณะรัฐมนตรี และหนังสือสั่งการ ที่มีการเปลี่ยนแปลง</t>
  </si>
  <si>
    <t>ให้เข้าใจได้อย่างถ่องแท้เพื่อเพิ่มประสิทธิภาพในการทำงานให้ดียิ่งขึ้น</t>
  </si>
  <si>
    <t>2. ในการแต่งตั้งคณะกรรมการกำหนดคุณลักษณะของครุภัณฑ์ ให้พิจารณาแต่งตั้งคณะกรรมการฯจากเจ้าหน้าที่ที่มีความรู้ ความเชี่ยวชาญในการกำหนดคุณลักษณะ</t>
  </si>
  <si>
    <t>ของครุภัณฑ์นั้น ๆ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</si>
</sst>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41E]#,##0.00;\-#,##0.00"/>
    <numFmt numFmtId="181" formatCode="#,##0.00_ ;\-#,##0.00\ "/>
  </numFmts>
  <fonts count="43">
    <font>
      <sz val="10"/>
      <name val="Arial"/>
      <family val="0"/>
    </font>
    <font>
      <sz val="8"/>
      <color indexed="8"/>
      <name val="Microsoft Sans Serif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180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2" xfId="0" applyNumberFormat="1" applyFont="1" applyBorder="1" applyAlignment="1" applyProtection="1">
      <alignment vertical="top" wrapText="1" readingOrder="1"/>
      <protection locked="0"/>
    </xf>
    <xf numFmtId="180" fontId="4" fillId="0" borderId="12" xfId="0" applyNumberFormat="1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2" xfId="0" applyNumberFormat="1" applyFont="1" applyBorder="1" applyAlignment="1" applyProtection="1">
      <alignment vertical="top" wrapText="1" readingOrder="1"/>
      <protection locked="0"/>
    </xf>
    <xf numFmtId="180" fontId="2" fillId="0" borderId="12" xfId="0" applyNumberFormat="1" applyFont="1" applyBorder="1" applyAlignment="1" applyProtection="1">
      <alignment vertical="top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0" fontId="6" fillId="0" borderId="11" xfId="0" applyNumberFormat="1" applyFont="1" applyBorder="1" applyAlignment="1" applyProtection="1">
      <alignment vertical="top" wrapText="1" readingOrder="1"/>
      <protection locked="0"/>
    </xf>
    <xf numFmtId="180" fontId="5" fillId="0" borderId="11" xfId="0" applyNumberFormat="1" applyFont="1" applyBorder="1" applyAlignment="1" applyProtection="1">
      <alignment vertical="top" wrapText="1" readingOrder="1"/>
      <protection locked="0"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horizontal="center" vertical="center" wrapText="1" readingOrder="1"/>
      <protection locked="0"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180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2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5" xfId="0" applyFont="1" applyFill="1" applyBorder="1" applyAlignment="1" applyProtection="1">
      <alignment horizontal="center" vertical="center" wrapText="1" readingOrder="1"/>
      <protection locked="0"/>
    </xf>
    <xf numFmtId="180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180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180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horizontal="right"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showGridLines="0" tabSelected="1" view="pageBreakPreview" zoomScaleSheetLayoutView="100" zoomScalePageLayoutView="0" workbookViewId="0" topLeftCell="A1">
      <pane ySplit="1" topLeftCell="A32" activePane="bottomLeft" state="frozen"/>
      <selection pane="topLeft" activeCell="A1" sqref="A1"/>
      <selection pane="bottomLeft" activeCell="G115" sqref="G115"/>
    </sheetView>
  </sheetViews>
  <sheetFormatPr defaultColWidth="9.140625" defaultRowHeight="12.75"/>
  <cols>
    <col min="1" max="1" width="11.28125" style="0" customWidth="1"/>
    <col min="2" max="2" width="4.57421875" style="0" customWidth="1"/>
    <col min="3" max="3" width="16.28125" style="0" customWidth="1"/>
    <col min="4" max="4" width="13.57421875" style="0" customWidth="1"/>
    <col min="5" max="5" width="0.85546875" style="0" customWidth="1"/>
    <col min="6" max="6" width="14.57421875" style="0" customWidth="1"/>
    <col min="7" max="7" width="13.140625" style="0" customWidth="1"/>
    <col min="8" max="8" width="2.28125" style="0" customWidth="1"/>
    <col min="9" max="9" width="14.7109375" style="0" customWidth="1"/>
    <col min="10" max="10" width="1.7109375" style="0" customWidth="1"/>
    <col min="11" max="11" width="15.140625" style="0" customWidth="1"/>
    <col min="12" max="12" width="6.421875" style="0" customWidth="1"/>
    <col min="13" max="13" width="1.28515625" style="0" customWidth="1"/>
    <col min="14" max="14" width="13.7109375" style="0" customWidth="1"/>
    <col min="15" max="15" width="0" style="0" hidden="1" customWidth="1"/>
    <col min="16" max="16" width="7.00390625" style="0" customWidth="1"/>
    <col min="17" max="17" width="6.421875" style="0" customWidth="1"/>
  </cols>
  <sheetData>
    <row r="1" spans="1:14" ht="12.75">
      <c r="A1" s="20" t="s">
        <v>28</v>
      </c>
      <c r="B1" s="21"/>
      <c r="C1" s="21"/>
      <c r="N1" s="1" t="s">
        <v>28</v>
      </c>
    </row>
    <row r="2" spans="1:17" ht="21.75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</row>
    <row r="3" spans="1:17" ht="21.75" customHeight="1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"/>
    </row>
    <row r="4" spans="1:17" ht="21.75" customHeight="1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"/>
    </row>
    <row r="5" spans="1:17" ht="21.75" customHeight="1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"/>
    </row>
    <row r="6" spans="1:16" ht="21.75" customHeight="1">
      <c r="A6" s="31" t="s">
        <v>24</v>
      </c>
      <c r="B6" s="33"/>
      <c r="C6" s="32"/>
      <c r="D6" s="24" t="s">
        <v>2</v>
      </c>
      <c r="E6" s="25"/>
      <c r="F6" s="3" t="s">
        <v>3</v>
      </c>
      <c r="G6" s="31" t="s">
        <v>4</v>
      </c>
      <c r="H6" s="32"/>
      <c r="I6" s="24" t="s">
        <v>22</v>
      </c>
      <c r="J6" s="25"/>
      <c r="K6" s="5" t="s">
        <v>5</v>
      </c>
      <c r="L6" s="6" t="s">
        <v>23</v>
      </c>
      <c r="M6" s="26" t="s">
        <v>6</v>
      </c>
      <c r="N6" s="27"/>
      <c r="O6" s="2"/>
      <c r="P6" s="6" t="s">
        <v>23</v>
      </c>
    </row>
    <row r="7" spans="1:16" ht="21.75" customHeight="1">
      <c r="A7" s="35" t="s">
        <v>7</v>
      </c>
      <c r="B7" s="36"/>
      <c r="C7" s="37"/>
      <c r="D7" s="28"/>
      <c r="E7" s="25"/>
      <c r="F7" s="7"/>
      <c r="G7" s="29"/>
      <c r="H7" s="30"/>
      <c r="I7" s="8"/>
      <c r="J7" s="4"/>
      <c r="K7" s="9"/>
      <c r="L7" s="6"/>
      <c r="M7" s="28"/>
      <c r="N7" s="25"/>
      <c r="O7" s="2"/>
      <c r="P7" s="10"/>
    </row>
    <row r="8" spans="1:16" ht="21.75" customHeight="1">
      <c r="A8" s="38" t="s">
        <v>7</v>
      </c>
      <c r="B8" s="39"/>
      <c r="C8" s="39"/>
      <c r="D8" s="34">
        <v>11290821</v>
      </c>
      <c r="E8" s="25"/>
      <c r="F8" s="11">
        <v>155000</v>
      </c>
      <c r="G8" s="12">
        <v>1521870</v>
      </c>
      <c r="H8" s="16"/>
      <c r="I8" s="12">
        <f>SUM(D8+F8-G8)</f>
        <v>9923951</v>
      </c>
      <c r="J8" s="4"/>
      <c r="K8" s="13">
        <v>9867694</v>
      </c>
      <c r="L8" s="6">
        <v>99.43</v>
      </c>
      <c r="M8" s="34">
        <f>SUM(I8-K8)</f>
        <v>56257</v>
      </c>
      <c r="N8" s="25"/>
      <c r="O8" s="2"/>
      <c r="P8" s="10">
        <v>0.57</v>
      </c>
    </row>
    <row r="9" spans="1:16" ht="21.75" customHeight="1">
      <c r="A9" s="35" t="s">
        <v>8</v>
      </c>
      <c r="B9" s="36"/>
      <c r="C9" s="37"/>
      <c r="D9" s="28"/>
      <c r="E9" s="25"/>
      <c r="F9" s="7"/>
      <c r="G9" s="29"/>
      <c r="H9" s="30"/>
      <c r="I9" s="8"/>
      <c r="J9" s="4"/>
      <c r="K9" s="9"/>
      <c r="L9" s="6"/>
      <c r="M9" s="28"/>
      <c r="N9" s="25"/>
      <c r="O9" s="2"/>
      <c r="P9" s="10"/>
    </row>
    <row r="10" spans="1:16" ht="21.75" customHeight="1">
      <c r="A10" s="40" t="s">
        <v>25</v>
      </c>
      <c r="B10" s="41"/>
      <c r="C10" s="41"/>
      <c r="D10" s="34">
        <v>2052720</v>
      </c>
      <c r="E10" s="25"/>
      <c r="F10" s="11">
        <v>36400</v>
      </c>
      <c r="G10" s="12">
        <v>914200</v>
      </c>
      <c r="H10" s="16"/>
      <c r="I10" s="12">
        <f aca="true" t="shared" si="0" ref="I10:I16">SUM(D10+F10-G10)</f>
        <v>1174920</v>
      </c>
      <c r="J10" s="4"/>
      <c r="K10" s="13">
        <v>1172799.6</v>
      </c>
      <c r="L10" s="6">
        <v>99.82</v>
      </c>
      <c r="M10" s="34">
        <f aca="true" t="shared" si="1" ref="M10:M16">SUM(I10-K10)</f>
        <v>2120.399999999907</v>
      </c>
      <c r="N10" s="25"/>
      <c r="O10" s="2"/>
      <c r="P10" s="10">
        <v>0.18</v>
      </c>
    </row>
    <row r="11" spans="1:16" ht="21.75" customHeight="1">
      <c r="A11" s="40" t="s">
        <v>9</v>
      </c>
      <c r="B11" s="41"/>
      <c r="C11" s="41"/>
      <c r="D11" s="34">
        <v>5855256</v>
      </c>
      <c r="E11" s="25"/>
      <c r="F11" s="11">
        <v>126490</v>
      </c>
      <c r="G11" s="12">
        <v>293090</v>
      </c>
      <c r="H11" s="16"/>
      <c r="I11" s="12">
        <f t="shared" si="0"/>
        <v>5688656</v>
      </c>
      <c r="J11" s="4"/>
      <c r="K11" s="13">
        <v>5644596.8</v>
      </c>
      <c r="L11" s="6">
        <v>99.23</v>
      </c>
      <c r="M11" s="34">
        <f t="shared" si="1"/>
        <v>44059.200000000186</v>
      </c>
      <c r="N11" s="25"/>
      <c r="O11" s="2"/>
      <c r="P11" s="10">
        <v>0.77</v>
      </c>
    </row>
    <row r="12" spans="1:16" ht="21.75" customHeight="1">
      <c r="A12" s="40" t="s">
        <v>10</v>
      </c>
      <c r="B12" s="41"/>
      <c r="C12" s="41"/>
      <c r="D12" s="34">
        <v>735549</v>
      </c>
      <c r="E12" s="25"/>
      <c r="F12" s="11">
        <v>153100</v>
      </c>
      <c r="G12" s="12">
        <v>85000</v>
      </c>
      <c r="H12" s="16"/>
      <c r="I12" s="12">
        <f t="shared" si="0"/>
        <v>803649</v>
      </c>
      <c r="J12" s="4"/>
      <c r="K12" s="13">
        <v>767269</v>
      </c>
      <c r="L12" s="6">
        <v>95.47</v>
      </c>
      <c r="M12" s="34">
        <f t="shared" si="1"/>
        <v>36380</v>
      </c>
      <c r="N12" s="25"/>
      <c r="O12" s="2"/>
      <c r="P12" s="10">
        <v>4.53</v>
      </c>
    </row>
    <row r="13" spans="1:16" ht="21.75" customHeight="1">
      <c r="A13" s="40" t="s">
        <v>11</v>
      </c>
      <c r="B13" s="41"/>
      <c r="C13" s="41"/>
      <c r="D13" s="34">
        <v>617400</v>
      </c>
      <c r="E13" s="25"/>
      <c r="F13" s="11">
        <v>412270</v>
      </c>
      <c r="G13" s="12">
        <v>212600</v>
      </c>
      <c r="H13" s="16"/>
      <c r="I13" s="12">
        <f t="shared" si="0"/>
        <v>817070</v>
      </c>
      <c r="J13" s="4"/>
      <c r="K13" s="13">
        <v>687257.49</v>
      </c>
      <c r="L13" s="6">
        <v>84.11</v>
      </c>
      <c r="M13" s="34">
        <f t="shared" si="1"/>
        <v>129812.51000000001</v>
      </c>
      <c r="N13" s="25"/>
      <c r="O13" s="2"/>
      <c r="P13" s="10">
        <v>15.89</v>
      </c>
    </row>
    <row r="14" spans="1:16" ht="21.75" customHeight="1">
      <c r="A14" s="40" t="s">
        <v>12</v>
      </c>
      <c r="B14" s="41"/>
      <c r="C14" s="41"/>
      <c r="D14" s="34">
        <v>406000</v>
      </c>
      <c r="E14" s="25"/>
      <c r="F14" s="11">
        <v>185600</v>
      </c>
      <c r="G14" s="12">
        <v>37000</v>
      </c>
      <c r="H14" s="16"/>
      <c r="I14" s="12">
        <f t="shared" si="0"/>
        <v>554600</v>
      </c>
      <c r="J14" s="4"/>
      <c r="K14" s="13">
        <v>553411.43</v>
      </c>
      <c r="L14" s="6">
        <v>99.79</v>
      </c>
      <c r="M14" s="34">
        <f t="shared" si="1"/>
        <v>1188.5699999999488</v>
      </c>
      <c r="N14" s="25"/>
      <c r="O14" s="2"/>
      <c r="P14" s="10">
        <v>0.21</v>
      </c>
    </row>
    <row r="15" spans="1:16" ht="21.75" customHeight="1">
      <c r="A15" s="40" t="s">
        <v>13</v>
      </c>
      <c r="B15" s="41"/>
      <c r="C15" s="41"/>
      <c r="D15" s="34">
        <v>188000</v>
      </c>
      <c r="E15" s="25"/>
      <c r="F15" s="11">
        <v>35000</v>
      </c>
      <c r="G15" s="12">
        <v>7000</v>
      </c>
      <c r="H15" s="16"/>
      <c r="I15" s="12">
        <f t="shared" si="0"/>
        <v>216000</v>
      </c>
      <c r="J15" s="4"/>
      <c r="K15" s="13">
        <v>194073.61</v>
      </c>
      <c r="L15" s="6">
        <v>89.85</v>
      </c>
      <c r="M15" s="34">
        <f t="shared" si="1"/>
        <v>21926.390000000014</v>
      </c>
      <c r="N15" s="25"/>
      <c r="O15" s="2"/>
      <c r="P15" s="10">
        <v>10.15</v>
      </c>
    </row>
    <row r="16" spans="1:16" ht="21.75" customHeight="1">
      <c r="A16" s="40" t="s">
        <v>14</v>
      </c>
      <c r="B16" s="41"/>
      <c r="C16" s="41"/>
      <c r="D16" s="34">
        <v>23500</v>
      </c>
      <c r="E16" s="25"/>
      <c r="F16" s="11">
        <v>433800</v>
      </c>
      <c r="G16" s="12">
        <v>49000</v>
      </c>
      <c r="H16" s="16"/>
      <c r="I16" s="12">
        <f t="shared" si="0"/>
        <v>408300</v>
      </c>
      <c r="J16" s="4"/>
      <c r="K16" s="13">
        <v>408300</v>
      </c>
      <c r="L16" s="6">
        <v>100</v>
      </c>
      <c r="M16" s="34">
        <f t="shared" si="1"/>
        <v>0</v>
      </c>
      <c r="N16" s="25"/>
      <c r="O16" s="2"/>
      <c r="P16" s="10" t="s">
        <v>28</v>
      </c>
    </row>
    <row r="17" spans="1:16" ht="21.75" customHeight="1">
      <c r="A17" s="48" t="s">
        <v>15</v>
      </c>
      <c r="B17" s="49"/>
      <c r="C17" s="50"/>
      <c r="D17" s="28"/>
      <c r="E17" s="25"/>
      <c r="F17" s="7"/>
      <c r="G17" s="29"/>
      <c r="H17" s="30"/>
      <c r="I17" s="8"/>
      <c r="J17" s="4"/>
      <c r="K17" s="9"/>
      <c r="L17" s="6"/>
      <c r="M17" s="28"/>
      <c r="N17" s="25"/>
      <c r="O17" s="2"/>
      <c r="P17" s="10"/>
    </row>
    <row r="18" spans="1:16" ht="21.75" customHeight="1">
      <c r="A18" s="40" t="s">
        <v>10</v>
      </c>
      <c r="B18" s="41"/>
      <c r="C18" s="41"/>
      <c r="D18" s="34">
        <v>52000</v>
      </c>
      <c r="E18" s="25"/>
      <c r="F18" s="11">
        <v>0</v>
      </c>
      <c r="G18" s="12">
        <v>25000</v>
      </c>
      <c r="H18" s="16"/>
      <c r="I18" s="12">
        <f aca="true" t="shared" si="2" ref="I18:I62">SUM(D18+F18-G18)</f>
        <v>27000</v>
      </c>
      <c r="J18" s="4"/>
      <c r="K18" s="13">
        <v>21000</v>
      </c>
      <c r="L18" s="6">
        <v>77.78</v>
      </c>
      <c r="M18" s="34">
        <f>SUM(I18-K18)</f>
        <v>6000</v>
      </c>
      <c r="N18" s="25"/>
      <c r="O18" s="2"/>
      <c r="P18" s="10">
        <v>22.22</v>
      </c>
    </row>
    <row r="19" spans="1:16" ht="21.75" customHeight="1">
      <c r="A19" s="40" t="s">
        <v>11</v>
      </c>
      <c r="B19" s="41"/>
      <c r="C19" s="41"/>
      <c r="D19" s="34">
        <v>414000</v>
      </c>
      <c r="E19" s="25"/>
      <c r="F19" s="11">
        <v>0</v>
      </c>
      <c r="G19" s="12">
        <v>0</v>
      </c>
      <c r="H19" s="16"/>
      <c r="I19" s="12">
        <f t="shared" si="2"/>
        <v>414000</v>
      </c>
      <c r="J19" s="4"/>
      <c r="K19" s="13">
        <v>411314</v>
      </c>
      <c r="L19" s="6">
        <v>99.35</v>
      </c>
      <c r="M19" s="34">
        <f>SUM(I19-K19)</f>
        <v>2686</v>
      </c>
      <c r="N19" s="25"/>
      <c r="O19" s="2"/>
      <c r="P19" s="10">
        <v>0.65</v>
      </c>
    </row>
    <row r="20" spans="1:16" ht="21.75" customHeight="1">
      <c r="A20" s="40" t="s">
        <v>12</v>
      </c>
      <c r="B20" s="41"/>
      <c r="C20" s="41"/>
      <c r="D20" s="34">
        <v>10000</v>
      </c>
      <c r="E20" s="25"/>
      <c r="F20" s="11">
        <v>0</v>
      </c>
      <c r="G20" s="12">
        <v>0</v>
      </c>
      <c r="H20" s="16"/>
      <c r="I20" s="12">
        <f t="shared" si="2"/>
        <v>10000</v>
      </c>
      <c r="J20" s="4"/>
      <c r="K20" s="13">
        <v>9800</v>
      </c>
      <c r="L20" s="6">
        <v>98</v>
      </c>
      <c r="M20" s="34">
        <f>SUM(I20-K20)</f>
        <v>200</v>
      </c>
      <c r="N20" s="25"/>
      <c r="O20" s="2"/>
      <c r="P20" s="10">
        <v>2</v>
      </c>
    </row>
    <row r="21" spans="1:16" ht="21.75" customHeight="1">
      <c r="A21" s="35" t="s">
        <v>16</v>
      </c>
      <c r="B21" s="36"/>
      <c r="C21" s="37"/>
      <c r="D21" s="28"/>
      <c r="E21" s="25"/>
      <c r="F21" s="7"/>
      <c r="G21" s="8"/>
      <c r="H21" s="17"/>
      <c r="I21" s="8"/>
      <c r="J21" s="4"/>
      <c r="K21" s="9"/>
      <c r="L21" s="6"/>
      <c r="M21" s="28"/>
      <c r="N21" s="25"/>
      <c r="O21" s="2"/>
      <c r="P21" s="10"/>
    </row>
    <row r="22" spans="1:16" ht="21.75" customHeight="1">
      <c r="A22" s="44" t="s">
        <v>9</v>
      </c>
      <c r="B22" s="45"/>
      <c r="C22" s="46"/>
      <c r="D22" s="42">
        <v>2646480</v>
      </c>
      <c r="E22" s="43"/>
      <c r="F22" s="11">
        <v>1700</v>
      </c>
      <c r="G22" s="12">
        <v>907000</v>
      </c>
      <c r="H22" s="16"/>
      <c r="I22" s="12">
        <f t="shared" si="2"/>
        <v>1741180</v>
      </c>
      <c r="J22" s="4"/>
      <c r="K22" s="13">
        <v>1733324.67</v>
      </c>
      <c r="L22" s="6">
        <v>99.55</v>
      </c>
      <c r="M22" s="42">
        <f aca="true" t="shared" si="3" ref="M22:M28">SUM(I22-K22)</f>
        <v>7855.3300000000745</v>
      </c>
      <c r="N22" s="43"/>
      <c r="O22" s="2"/>
      <c r="P22" s="10">
        <v>0.45</v>
      </c>
    </row>
    <row r="23" spans="1:16" ht="21.75" customHeight="1">
      <c r="A23" s="44" t="s">
        <v>10</v>
      </c>
      <c r="B23" s="45"/>
      <c r="C23" s="46"/>
      <c r="D23" s="42">
        <v>127000</v>
      </c>
      <c r="E23" s="43"/>
      <c r="F23" s="11">
        <v>11000</v>
      </c>
      <c r="G23" s="12">
        <v>51500</v>
      </c>
      <c r="H23" s="16"/>
      <c r="I23" s="12">
        <f t="shared" si="2"/>
        <v>86500</v>
      </c>
      <c r="J23" s="4"/>
      <c r="K23" s="13">
        <v>86000</v>
      </c>
      <c r="L23" s="6">
        <v>99.42</v>
      </c>
      <c r="M23" s="42">
        <f t="shared" si="3"/>
        <v>500</v>
      </c>
      <c r="N23" s="43"/>
      <c r="O23" s="2"/>
      <c r="P23" s="10">
        <v>0.58</v>
      </c>
    </row>
    <row r="24" spans="1:16" ht="21.75" customHeight="1">
      <c r="A24" s="44" t="s">
        <v>11</v>
      </c>
      <c r="B24" s="45"/>
      <c r="C24" s="46"/>
      <c r="D24" s="42">
        <v>807500</v>
      </c>
      <c r="E24" s="43"/>
      <c r="F24" s="11">
        <v>86000</v>
      </c>
      <c r="G24" s="12">
        <v>122000</v>
      </c>
      <c r="H24" s="16"/>
      <c r="I24" s="12">
        <f t="shared" si="2"/>
        <v>771500</v>
      </c>
      <c r="J24" s="4"/>
      <c r="K24" s="13">
        <v>742956.84</v>
      </c>
      <c r="L24" s="6">
        <v>96.3</v>
      </c>
      <c r="M24" s="42">
        <f t="shared" si="3"/>
        <v>28543.160000000033</v>
      </c>
      <c r="N24" s="43"/>
      <c r="O24" s="2"/>
      <c r="P24" s="10">
        <v>3.7</v>
      </c>
    </row>
    <row r="25" spans="1:16" ht="21.75" customHeight="1">
      <c r="A25" s="44" t="s">
        <v>12</v>
      </c>
      <c r="B25" s="45"/>
      <c r="C25" s="46"/>
      <c r="D25" s="42">
        <v>950614</v>
      </c>
      <c r="E25" s="43"/>
      <c r="F25" s="11">
        <v>10000</v>
      </c>
      <c r="G25" s="12">
        <v>12000</v>
      </c>
      <c r="H25" s="16"/>
      <c r="I25" s="12">
        <f t="shared" si="2"/>
        <v>948614</v>
      </c>
      <c r="J25" s="4"/>
      <c r="K25" s="13">
        <v>703158.36</v>
      </c>
      <c r="L25" s="6">
        <v>74.12</v>
      </c>
      <c r="M25" s="42">
        <f t="shared" si="3"/>
        <v>245455.64</v>
      </c>
      <c r="N25" s="43"/>
      <c r="O25" s="2"/>
      <c r="P25" s="10">
        <v>25.88</v>
      </c>
    </row>
    <row r="26" spans="1:16" ht="21.75" customHeight="1">
      <c r="A26" s="40" t="s">
        <v>14</v>
      </c>
      <c r="B26" s="41"/>
      <c r="C26" s="41"/>
      <c r="D26" s="34">
        <v>27200</v>
      </c>
      <c r="E26" s="25"/>
      <c r="F26" s="11">
        <v>0</v>
      </c>
      <c r="G26" s="12">
        <v>0</v>
      </c>
      <c r="H26" s="16"/>
      <c r="I26" s="12">
        <f t="shared" si="2"/>
        <v>27200</v>
      </c>
      <c r="J26" s="4"/>
      <c r="K26" s="13">
        <v>26700</v>
      </c>
      <c r="L26" s="6">
        <v>98.16</v>
      </c>
      <c r="M26" s="34">
        <f t="shared" si="3"/>
        <v>500</v>
      </c>
      <c r="N26" s="25"/>
      <c r="O26" s="2"/>
      <c r="P26" s="10">
        <v>1.84</v>
      </c>
    </row>
    <row r="27" spans="1:16" ht="21.75" customHeight="1">
      <c r="A27" s="40" t="s">
        <v>13</v>
      </c>
      <c r="B27" s="41"/>
      <c r="C27" s="41"/>
      <c r="D27" s="34">
        <v>53000</v>
      </c>
      <c r="E27" s="25"/>
      <c r="F27" s="11">
        <v>11000</v>
      </c>
      <c r="G27" s="12">
        <v>0</v>
      </c>
      <c r="H27" s="16"/>
      <c r="I27" s="12">
        <f t="shared" si="2"/>
        <v>64000</v>
      </c>
      <c r="J27" s="4"/>
      <c r="K27" s="13">
        <v>48659.87</v>
      </c>
      <c r="L27" s="6">
        <v>76.03</v>
      </c>
      <c r="M27" s="34">
        <f t="shared" si="3"/>
        <v>15340.129999999997</v>
      </c>
      <c r="N27" s="25"/>
      <c r="O27" s="2"/>
      <c r="P27" s="10">
        <v>23.97</v>
      </c>
    </row>
    <row r="28" spans="1:16" ht="21.75" customHeight="1">
      <c r="A28" s="40" t="s">
        <v>17</v>
      </c>
      <c r="B28" s="41"/>
      <c r="C28" s="41"/>
      <c r="D28" s="34">
        <v>1722000</v>
      </c>
      <c r="E28" s="25"/>
      <c r="F28" s="11">
        <v>0</v>
      </c>
      <c r="G28" s="12">
        <v>61000</v>
      </c>
      <c r="H28" s="16"/>
      <c r="I28" s="12">
        <f t="shared" si="2"/>
        <v>1661000</v>
      </c>
      <c r="J28" s="4"/>
      <c r="K28" s="13">
        <v>1660239</v>
      </c>
      <c r="L28" s="6">
        <v>99.95</v>
      </c>
      <c r="M28" s="34">
        <f t="shared" si="3"/>
        <v>761</v>
      </c>
      <c r="N28" s="25"/>
      <c r="O28" s="2"/>
      <c r="P28" s="10">
        <v>0.05</v>
      </c>
    </row>
    <row r="29" spans="1:16" ht="21.75" customHeight="1">
      <c r="A29" s="35" t="s">
        <v>18</v>
      </c>
      <c r="B29" s="36"/>
      <c r="C29" s="37"/>
      <c r="D29" s="28"/>
      <c r="E29" s="25"/>
      <c r="F29" s="7"/>
      <c r="G29" s="29"/>
      <c r="H29" s="30"/>
      <c r="I29" s="8"/>
      <c r="J29" s="4"/>
      <c r="K29" s="9"/>
      <c r="L29" s="6"/>
      <c r="M29" s="28"/>
      <c r="N29" s="25"/>
      <c r="O29" s="2"/>
      <c r="P29" s="10"/>
    </row>
    <row r="30" spans="1:16" ht="21.75" customHeight="1">
      <c r="A30" s="40" t="s">
        <v>9</v>
      </c>
      <c r="B30" s="41"/>
      <c r="C30" s="41"/>
      <c r="D30" s="34">
        <v>590880</v>
      </c>
      <c r="E30" s="25"/>
      <c r="F30" s="11">
        <v>0</v>
      </c>
      <c r="G30" s="12">
        <v>0</v>
      </c>
      <c r="H30" s="16"/>
      <c r="I30" s="12">
        <f t="shared" si="2"/>
        <v>590880</v>
      </c>
      <c r="J30" s="4"/>
      <c r="K30" s="13">
        <v>590880</v>
      </c>
      <c r="L30" s="6">
        <v>100</v>
      </c>
      <c r="M30" s="34">
        <f>SUM(I30-K30)</f>
        <v>0</v>
      </c>
      <c r="N30" s="25"/>
      <c r="O30" s="2"/>
      <c r="P30" s="10">
        <v>0</v>
      </c>
    </row>
    <row r="31" spans="1:16" ht="21.75" customHeight="1">
      <c r="A31" s="40" t="s">
        <v>10</v>
      </c>
      <c r="B31" s="41"/>
      <c r="C31" s="41"/>
      <c r="D31" s="34">
        <v>30000</v>
      </c>
      <c r="E31" s="25"/>
      <c r="F31" s="11">
        <v>10000</v>
      </c>
      <c r="G31" s="12">
        <v>10000</v>
      </c>
      <c r="H31" s="16"/>
      <c r="I31" s="12">
        <f t="shared" si="2"/>
        <v>30000</v>
      </c>
      <c r="J31" s="4"/>
      <c r="K31" s="13">
        <v>29800</v>
      </c>
      <c r="L31" s="6">
        <v>99.33</v>
      </c>
      <c r="M31" s="34">
        <f>SUM(I31-K31)</f>
        <v>200</v>
      </c>
      <c r="N31" s="25"/>
      <c r="O31" s="2"/>
      <c r="P31" s="10">
        <v>0.67</v>
      </c>
    </row>
    <row r="32" spans="1:16" ht="21.75" customHeight="1">
      <c r="A32" s="40" t="s">
        <v>11</v>
      </c>
      <c r="B32" s="41"/>
      <c r="C32" s="41"/>
      <c r="D32" s="34">
        <v>207600</v>
      </c>
      <c r="E32" s="25"/>
      <c r="F32" s="11">
        <v>12000</v>
      </c>
      <c r="G32" s="12">
        <v>85000</v>
      </c>
      <c r="H32" s="16"/>
      <c r="I32" s="12">
        <f t="shared" si="2"/>
        <v>134600</v>
      </c>
      <c r="J32" s="4"/>
      <c r="K32" s="13">
        <v>73646</v>
      </c>
      <c r="L32" s="6">
        <v>54.71</v>
      </c>
      <c r="M32" s="34">
        <f>SUM(I32-K32)</f>
        <v>60954</v>
      </c>
      <c r="N32" s="25"/>
      <c r="O32" s="2"/>
      <c r="P32" s="10">
        <v>45.29</v>
      </c>
    </row>
    <row r="33" spans="1:16" ht="21.75" customHeight="1">
      <c r="A33" s="40" t="s">
        <v>12</v>
      </c>
      <c r="B33" s="41"/>
      <c r="C33" s="41"/>
      <c r="D33" s="34">
        <v>95000</v>
      </c>
      <c r="E33" s="25"/>
      <c r="F33" s="11">
        <v>65000</v>
      </c>
      <c r="G33" s="12">
        <v>16000</v>
      </c>
      <c r="H33" s="16"/>
      <c r="I33" s="12">
        <f t="shared" si="2"/>
        <v>144000</v>
      </c>
      <c r="J33" s="4"/>
      <c r="K33" s="13">
        <v>124555</v>
      </c>
      <c r="L33" s="6">
        <v>86.5</v>
      </c>
      <c r="M33" s="34">
        <f>SUM(I33-K33)</f>
        <v>19445</v>
      </c>
      <c r="N33" s="25"/>
      <c r="O33" s="2"/>
      <c r="P33" s="10">
        <v>13.5</v>
      </c>
    </row>
    <row r="34" spans="1:16" ht="21.75" customHeight="1">
      <c r="A34" s="40" t="s">
        <v>14</v>
      </c>
      <c r="B34" s="41"/>
      <c r="C34" s="41"/>
      <c r="D34" s="34">
        <v>27800</v>
      </c>
      <c r="E34" s="25"/>
      <c r="F34" s="11">
        <v>435600</v>
      </c>
      <c r="G34" s="12">
        <v>0</v>
      </c>
      <c r="H34" s="16"/>
      <c r="I34" s="12">
        <f t="shared" si="2"/>
        <v>463400</v>
      </c>
      <c r="J34" s="4"/>
      <c r="K34" s="13">
        <v>342600</v>
      </c>
      <c r="L34" s="6">
        <v>73.93</v>
      </c>
      <c r="M34" s="34">
        <f>SUM(I34-K34)</f>
        <v>120800</v>
      </c>
      <c r="N34" s="25"/>
      <c r="O34" s="2"/>
      <c r="P34" s="10">
        <v>26.07</v>
      </c>
    </row>
    <row r="35" spans="1:16" ht="21.75" customHeight="1">
      <c r="A35" s="40" t="s">
        <v>17</v>
      </c>
      <c r="B35" s="41"/>
      <c r="C35" s="41"/>
      <c r="D35" s="34">
        <v>140000</v>
      </c>
      <c r="E35" s="25"/>
      <c r="F35" s="11">
        <v>0</v>
      </c>
      <c r="G35" s="12">
        <v>0</v>
      </c>
      <c r="H35" s="16"/>
      <c r="I35" s="12">
        <f t="shared" si="2"/>
        <v>140000</v>
      </c>
      <c r="J35" s="4"/>
      <c r="K35" s="13">
        <v>140000</v>
      </c>
      <c r="L35" s="6">
        <v>100</v>
      </c>
      <c r="M35" s="34">
        <f aca="true" t="shared" si="4" ref="M35:M62">SUM(I35-K35)</f>
        <v>0</v>
      </c>
      <c r="N35" s="25"/>
      <c r="O35" s="2"/>
      <c r="P35" s="10">
        <v>0</v>
      </c>
    </row>
    <row r="36" spans="1:16" ht="21.75" customHeight="1">
      <c r="A36" s="35" t="s">
        <v>29</v>
      </c>
      <c r="B36" s="36"/>
      <c r="C36" s="37"/>
      <c r="D36" s="28"/>
      <c r="E36" s="25"/>
      <c r="F36" s="7"/>
      <c r="G36" s="29"/>
      <c r="H36" s="30"/>
      <c r="I36" s="8"/>
      <c r="J36" s="4"/>
      <c r="K36" s="9"/>
      <c r="L36" s="6"/>
      <c r="M36" s="28"/>
      <c r="N36" s="25"/>
      <c r="O36" s="2"/>
      <c r="P36" s="10"/>
    </row>
    <row r="37" spans="1:16" ht="21.75" customHeight="1">
      <c r="A37" s="15" t="s">
        <v>9</v>
      </c>
      <c r="B37" s="14"/>
      <c r="C37" s="14"/>
      <c r="D37" s="34">
        <v>522720</v>
      </c>
      <c r="E37" s="25"/>
      <c r="F37" s="11">
        <v>0</v>
      </c>
      <c r="G37" s="12">
        <v>3000</v>
      </c>
      <c r="H37" s="16"/>
      <c r="I37" s="12">
        <f t="shared" si="2"/>
        <v>519720</v>
      </c>
      <c r="J37" s="4"/>
      <c r="K37" s="13">
        <v>497040</v>
      </c>
      <c r="L37" s="6">
        <v>95.64</v>
      </c>
      <c r="M37" s="34">
        <f t="shared" si="4"/>
        <v>22680</v>
      </c>
      <c r="N37" s="25"/>
      <c r="O37" s="2"/>
      <c r="P37" s="10">
        <v>4.36</v>
      </c>
    </row>
    <row r="38" spans="1:16" ht="21.75" customHeight="1">
      <c r="A38" s="40" t="s">
        <v>10</v>
      </c>
      <c r="B38" s="41"/>
      <c r="C38" s="41"/>
      <c r="D38" s="34">
        <v>50400</v>
      </c>
      <c r="E38" s="25"/>
      <c r="F38" s="11">
        <v>0</v>
      </c>
      <c r="G38" s="12">
        <v>6000</v>
      </c>
      <c r="H38" s="16"/>
      <c r="I38" s="12">
        <f t="shared" si="2"/>
        <v>44400</v>
      </c>
      <c r="J38" s="4"/>
      <c r="K38" s="13">
        <v>44000</v>
      </c>
      <c r="L38" s="6">
        <v>99.1</v>
      </c>
      <c r="M38" s="34">
        <f t="shared" si="4"/>
        <v>400</v>
      </c>
      <c r="N38" s="25"/>
      <c r="O38" s="2"/>
      <c r="P38" s="10">
        <v>0.9</v>
      </c>
    </row>
    <row r="39" spans="1:16" ht="21.75" customHeight="1">
      <c r="A39" s="40" t="s">
        <v>11</v>
      </c>
      <c r="B39" s="41"/>
      <c r="C39" s="41"/>
      <c r="D39" s="34">
        <v>40000</v>
      </c>
      <c r="E39" s="25"/>
      <c r="F39" s="11">
        <v>0</v>
      </c>
      <c r="G39" s="12">
        <v>10000</v>
      </c>
      <c r="H39" s="16"/>
      <c r="I39" s="12">
        <f t="shared" si="2"/>
        <v>30000</v>
      </c>
      <c r="J39" s="4"/>
      <c r="K39" s="13">
        <v>30000</v>
      </c>
      <c r="L39" s="6">
        <v>100</v>
      </c>
      <c r="M39" s="34">
        <f t="shared" si="4"/>
        <v>0</v>
      </c>
      <c r="N39" s="25"/>
      <c r="O39" s="2"/>
      <c r="P39" s="10">
        <v>0</v>
      </c>
    </row>
    <row r="40" spans="1:16" ht="21.75" customHeight="1">
      <c r="A40" s="35" t="s">
        <v>30</v>
      </c>
      <c r="B40" s="36"/>
      <c r="C40" s="37"/>
      <c r="D40" s="28"/>
      <c r="E40" s="25"/>
      <c r="F40" s="7"/>
      <c r="G40" s="8"/>
      <c r="H40" s="17"/>
      <c r="I40" s="8"/>
      <c r="J40" s="4"/>
      <c r="K40" s="9"/>
      <c r="L40" s="6"/>
      <c r="M40" s="28"/>
      <c r="N40" s="25"/>
      <c r="O40" s="2"/>
      <c r="P40" s="10"/>
    </row>
    <row r="41" spans="1:16" ht="21.75" customHeight="1">
      <c r="A41" s="40" t="s">
        <v>9</v>
      </c>
      <c r="B41" s="41"/>
      <c r="C41" s="41"/>
      <c r="D41" s="34">
        <v>120000</v>
      </c>
      <c r="E41" s="25"/>
      <c r="F41" s="11">
        <v>0</v>
      </c>
      <c r="G41" s="12">
        <v>0</v>
      </c>
      <c r="H41" s="16"/>
      <c r="I41" s="12">
        <f t="shared" si="2"/>
        <v>120000</v>
      </c>
      <c r="J41" s="4"/>
      <c r="K41" s="13">
        <v>0</v>
      </c>
      <c r="L41" s="6">
        <v>0</v>
      </c>
      <c r="M41" s="34">
        <f t="shared" si="4"/>
        <v>120000</v>
      </c>
      <c r="N41" s="25"/>
      <c r="O41" s="2"/>
      <c r="P41" s="10">
        <v>100</v>
      </c>
    </row>
    <row r="42" spans="1:16" ht="21.75" customHeight="1">
      <c r="A42" s="40" t="s">
        <v>11</v>
      </c>
      <c r="B42" s="41"/>
      <c r="C42" s="41"/>
      <c r="D42" s="34">
        <v>866000</v>
      </c>
      <c r="E42" s="25"/>
      <c r="F42" s="11">
        <v>437400</v>
      </c>
      <c r="G42" s="12">
        <v>258000</v>
      </c>
      <c r="H42" s="16"/>
      <c r="I42" s="12">
        <f t="shared" si="2"/>
        <v>1045400</v>
      </c>
      <c r="J42" s="4"/>
      <c r="K42" s="13">
        <v>1013107.83</v>
      </c>
      <c r="L42" s="6">
        <v>96.91</v>
      </c>
      <c r="M42" s="34">
        <f t="shared" si="4"/>
        <v>32292.170000000042</v>
      </c>
      <c r="N42" s="25"/>
      <c r="O42" s="2"/>
      <c r="P42" s="10">
        <v>3.09</v>
      </c>
    </row>
    <row r="43" spans="1:16" ht="21.75" customHeight="1">
      <c r="A43" s="40" t="s">
        <v>12</v>
      </c>
      <c r="B43" s="41"/>
      <c r="C43" s="41"/>
      <c r="D43" s="34">
        <v>60000</v>
      </c>
      <c r="E43" s="25"/>
      <c r="F43" s="11">
        <v>60000</v>
      </c>
      <c r="G43" s="12">
        <v>20000</v>
      </c>
      <c r="H43" s="16"/>
      <c r="I43" s="12">
        <f t="shared" si="2"/>
        <v>100000</v>
      </c>
      <c r="J43" s="4"/>
      <c r="K43" s="13">
        <v>71960.1</v>
      </c>
      <c r="L43" s="6">
        <v>71.96</v>
      </c>
      <c r="M43" s="34">
        <f t="shared" si="4"/>
        <v>28039.899999999994</v>
      </c>
      <c r="N43" s="25"/>
      <c r="O43" s="2"/>
      <c r="P43" s="10">
        <v>28.04</v>
      </c>
    </row>
    <row r="44" spans="1:16" ht="21.75" customHeight="1">
      <c r="A44" s="40" t="s">
        <v>14</v>
      </c>
      <c r="B44" s="41"/>
      <c r="C44" s="41"/>
      <c r="D44" s="34">
        <v>120000</v>
      </c>
      <c r="E44" s="25"/>
      <c r="F44" s="11">
        <v>0</v>
      </c>
      <c r="G44" s="12">
        <v>120000</v>
      </c>
      <c r="H44" s="16"/>
      <c r="I44" s="12">
        <f t="shared" si="2"/>
        <v>0</v>
      </c>
      <c r="J44" s="4"/>
      <c r="K44" s="13">
        <v>0</v>
      </c>
      <c r="L44" s="6">
        <v>0</v>
      </c>
      <c r="M44" s="34">
        <f t="shared" si="4"/>
        <v>0</v>
      </c>
      <c r="N44" s="25"/>
      <c r="O44" s="2"/>
      <c r="P44" s="10">
        <v>0</v>
      </c>
    </row>
    <row r="45" spans="1:16" ht="21.75" customHeight="1">
      <c r="A45" s="40" t="s">
        <v>19</v>
      </c>
      <c r="B45" s="41"/>
      <c r="C45" s="41"/>
      <c r="D45" s="34">
        <v>700000</v>
      </c>
      <c r="E45" s="25"/>
      <c r="F45" s="11">
        <v>0</v>
      </c>
      <c r="G45" s="12">
        <v>700000</v>
      </c>
      <c r="H45" s="16"/>
      <c r="I45" s="12">
        <f t="shared" si="2"/>
        <v>0</v>
      </c>
      <c r="J45" s="4"/>
      <c r="K45" s="13">
        <v>0</v>
      </c>
      <c r="L45" s="6">
        <v>0</v>
      </c>
      <c r="M45" s="34">
        <f t="shared" si="4"/>
        <v>0</v>
      </c>
      <c r="N45" s="25"/>
      <c r="O45" s="2"/>
      <c r="P45" s="10">
        <v>0</v>
      </c>
    </row>
    <row r="46" spans="1:16" ht="21.75" customHeight="1">
      <c r="A46" s="35" t="s">
        <v>31</v>
      </c>
      <c r="B46" s="36"/>
      <c r="C46" s="37"/>
      <c r="D46" s="28"/>
      <c r="E46" s="25"/>
      <c r="F46" s="7"/>
      <c r="G46" s="8"/>
      <c r="H46" s="17"/>
      <c r="I46" s="8"/>
      <c r="J46" s="4"/>
      <c r="K46" s="9"/>
      <c r="L46" s="6"/>
      <c r="M46" s="28" t="s">
        <v>28</v>
      </c>
      <c r="N46" s="25"/>
      <c r="O46" s="2"/>
      <c r="P46" s="10"/>
    </row>
    <row r="47" spans="1:16" ht="21.75" customHeight="1">
      <c r="A47" s="40" t="s">
        <v>11</v>
      </c>
      <c r="B47" s="41"/>
      <c r="C47" s="41"/>
      <c r="D47" s="34">
        <v>80000</v>
      </c>
      <c r="E47" s="25"/>
      <c r="F47" s="11">
        <v>0</v>
      </c>
      <c r="G47" s="12">
        <v>11000</v>
      </c>
      <c r="H47" s="16"/>
      <c r="I47" s="12">
        <f t="shared" si="2"/>
        <v>69000</v>
      </c>
      <c r="J47" s="4"/>
      <c r="K47" s="13">
        <v>65692</v>
      </c>
      <c r="L47" s="6">
        <v>95.21</v>
      </c>
      <c r="M47" s="34">
        <f t="shared" si="4"/>
        <v>3308</v>
      </c>
      <c r="N47" s="25"/>
      <c r="O47" s="2"/>
      <c r="P47" s="10">
        <v>4.79</v>
      </c>
    </row>
    <row r="48" spans="1:16" ht="21.75" customHeight="1">
      <c r="A48" s="40" t="s">
        <v>17</v>
      </c>
      <c r="B48" s="41"/>
      <c r="C48" s="41"/>
      <c r="D48" s="34">
        <v>20000</v>
      </c>
      <c r="E48" s="25"/>
      <c r="F48" s="11">
        <v>0</v>
      </c>
      <c r="G48" s="12">
        <v>0</v>
      </c>
      <c r="H48" s="16"/>
      <c r="I48" s="12">
        <f t="shared" si="2"/>
        <v>20000</v>
      </c>
      <c r="J48" s="4"/>
      <c r="K48" s="13">
        <v>20000</v>
      </c>
      <c r="L48" s="6">
        <v>100</v>
      </c>
      <c r="M48" s="34">
        <f t="shared" si="4"/>
        <v>0</v>
      </c>
      <c r="N48" s="25"/>
      <c r="O48" s="2"/>
      <c r="P48" s="10">
        <v>0</v>
      </c>
    </row>
    <row r="49" spans="1:16" ht="21.75" customHeight="1">
      <c r="A49" s="35" t="s">
        <v>34</v>
      </c>
      <c r="B49" s="36"/>
      <c r="C49" s="37"/>
      <c r="D49" s="28"/>
      <c r="E49" s="25"/>
      <c r="F49" s="7"/>
      <c r="G49" s="8"/>
      <c r="H49" s="17"/>
      <c r="I49" s="8"/>
      <c r="J49" s="4"/>
      <c r="K49" s="9"/>
      <c r="L49" s="6"/>
      <c r="M49" s="28"/>
      <c r="N49" s="25"/>
      <c r="O49" s="2"/>
      <c r="P49" s="10"/>
    </row>
    <row r="50" spans="1:16" ht="21.75" customHeight="1">
      <c r="A50" s="40" t="s">
        <v>12</v>
      </c>
      <c r="B50" s="41"/>
      <c r="C50" s="41"/>
      <c r="D50" s="34">
        <v>0</v>
      </c>
      <c r="E50" s="25"/>
      <c r="F50" s="11">
        <v>49000</v>
      </c>
      <c r="G50" s="12">
        <v>0</v>
      </c>
      <c r="H50" s="16"/>
      <c r="I50" s="12">
        <f t="shared" si="2"/>
        <v>49000</v>
      </c>
      <c r="J50" s="4"/>
      <c r="K50" s="13">
        <v>48942</v>
      </c>
      <c r="L50" s="6">
        <v>99.88</v>
      </c>
      <c r="M50" s="34">
        <f t="shared" si="4"/>
        <v>58</v>
      </c>
      <c r="N50" s="25"/>
      <c r="O50" s="2"/>
      <c r="P50" s="10">
        <v>0.12</v>
      </c>
    </row>
    <row r="51" spans="1:16" ht="21.75" customHeight="1">
      <c r="A51" s="35" t="s">
        <v>20</v>
      </c>
      <c r="B51" s="36"/>
      <c r="C51" s="37"/>
      <c r="D51" s="28"/>
      <c r="E51" s="25"/>
      <c r="F51" s="7"/>
      <c r="G51" s="8"/>
      <c r="H51" s="17"/>
      <c r="I51" s="8"/>
      <c r="J51" s="4"/>
      <c r="K51" s="9"/>
      <c r="L51" s="6"/>
      <c r="M51" s="28"/>
      <c r="N51" s="25"/>
      <c r="O51" s="2"/>
      <c r="P51" s="10"/>
    </row>
    <row r="52" spans="1:16" ht="21.75" customHeight="1">
      <c r="A52" s="40" t="s">
        <v>9</v>
      </c>
      <c r="B52" s="41"/>
      <c r="C52" s="41"/>
      <c r="D52" s="34">
        <v>960960</v>
      </c>
      <c r="E52" s="25"/>
      <c r="F52" s="11">
        <v>3400</v>
      </c>
      <c r="G52" s="12">
        <v>230100</v>
      </c>
      <c r="H52" s="16"/>
      <c r="I52" s="12">
        <f t="shared" si="2"/>
        <v>734260</v>
      </c>
      <c r="J52" s="4"/>
      <c r="K52" s="13">
        <v>732599.95</v>
      </c>
      <c r="L52" s="6">
        <v>99.77</v>
      </c>
      <c r="M52" s="34">
        <f t="shared" si="4"/>
        <v>1660.0500000000466</v>
      </c>
      <c r="N52" s="25"/>
      <c r="O52" s="2"/>
      <c r="P52" s="10">
        <v>0.23</v>
      </c>
    </row>
    <row r="53" spans="1:16" ht="21.75" customHeight="1">
      <c r="A53" s="40" t="s">
        <v>10</v>
      </c>
      <c r="B53" s="41"/>
      <c r="C53" s="41"/>
      <c r="D53" s="34">
        <v>79000</v>
      </c>
      <c r="E53" s="25"/>
      <c r="F53" s="11">
        <v>4500</v>
      </c>
      <c r="G53" s="12">
        <v>25000</v>
      </c>
      <c r="H53" s="16"/>
      <c r="I53" s="12">
        <f t="shared" si="2"/>
        <v>58500</v>
      </c>
      <c r="J53" s="4"/>
      <c r="K53" s="13">
        <v>54000</v>
      </c>
      <c r="L53" s="6">
        <v>92.31</v>
      </c>
      <c r="M53" s="34">
        <f t="shared" si="4"/>
        <v>4500</v>
      </c>
      <c r="N53" s="25"/>
      <c r="O53" s="2"/>
      <c r="P53" s="10">
        <v>7.69</v>
      </c>
    </row>
    <row r="54" spans="1:16" ht="21.75" customHeight="1">
      <c r="A54" s="40" t="s">
        <v>11</v>
      </c>
      <c r="B54" s="41"/>
      <c r="C54" s="41"/>
      <c r="D54" s="34">
        <v>150000</v>
      </c>
      <c r="E54" s="25"/>
      <c r="F54" s="11">
        <v>864400</v>
      </c>
      <c r="G54" s="12">
        <v>624800</v>
      </c>
      <c r="H54" s="16"/>
      <c r="I54" s="12">
        <f t="shared" si="2"/>
        <v>389600</v>
      </c>
      <c r="J54" s="4"/>
      <c r="K54" s="13">
        <v>260066</v>
      </c>
      <c r="L54" s="6">
        <v>66.75</v>
      </c>
      <c r="M54" s="34">
        <f t="shared" si="4"/>
        <v>129534</v>
      </c>
      <c r="N54" s="25"/>
      <c r="O54" s="2"/>
      <c r="P54" s="10">
        <v>33.25</v>
      </c>
    </row>
    <row r="55" spans="1:16" ht="21.75" customHeight="1">
      <c r="A55" s="40" t="s">
        <v>12</v>
      </c>
      <c r="B55" s="41"/>
      <c r="C55" s="41"/>
      <c r="D55" s="34">
        <v>86000</v>
      </c>
      <c r="E55" s="25"/>
      <c r="F55" s="11">
        <v>96600</v>
      </c>
      <c r="G55" s="12">
        <v>18000</v>
      </c>
      <c r="H55" s="16"/>
      <c r="I55" s="12">
        <f t="shared" si="2"/>
        <v>164600</v>
      </c>
      <c r="J55" s="4"/>
      <c r="K55" s="13">
        <v>138785</v>
      </c>
      <c r="L55" s="6">
        <v>84.32</v>
      </c>
      <c r="M55" s="34">
        <f t="shared" si="4"/>
        <v>25815</v>
      </c>
      <c r="N55" s="25"/>
      <c r="O55" s="2"/>
      <c r="P55" s="10">
        <v>15.68</v>
      </c>
    </row>
    <row r="56" spans="1:16" ht="21.75" customHeight="1">
      <c r="A56" s="40" t="s">
        <v>14</v>
      </c>
      <c r="B56" s="41"/>
      <c r="C56" s="41"/>
      <c r="D56" s="34">
        <v>27800</v>
      </c>
      <c r="E56" s="25"/>
      <c r="F56" s="11">
        <v>0</v>
      </c>
      <c r="G56" s="12">
        <v>0</v>
      </c>
      <c r="H56" s="16"/>
      <c r="I56" s="12">
        <f t="shared" si="2"/>
        <v>27800</v>
      </c>
      <c r="J56" s="4"/>
      <c r="K56" s="13">
        <v>27000</v>
      </c>
      <c r="L56" s="6">
        <v>97.12</v>
      </c>
      <c r="M56" s="34">
        <f t="shared" si="4"/>
        <v>800</v>
      </c>
      <c r="N56" s="25"/>
      <c r="O56" s="2"/>
      <c r="P56" s="10">
        <v>2.88</v>
      </c>
    </row>
    <row r="57" spans="1:16" ht="21.75" customHeight="1">
      <c r="A57" s="40" t="s">
        <v>19</v>
      </c>
      <c r="B57" s="41"/>
      <c r="C57" s="41"/>
      <c r="D57" s="34">
        <v>70000</v>
      </c>
      <c r="E57" s="25"/>
      <c r="F57" s="11">
        <v>3766000</v>
      </c>
      <c r="G57" s="12">
        <v>992000</v>
      </c>
      <c r="H57" s="16"/>
      <c r="I57" s="12">
        <f t="shared" si="2"/>
        <v>2844000</v>
      </c>
      <c r="J57" s="4"/>
      <c r="K57" s="13">
        <v>2797500</v>
      </c>
      <c r="L57" s="6">
        <v>98.36</v>
      </c>
      <c r="M57" s="34">
        <f t="shared" si="4"/>
        <v>46500</v>
      </c>
      <c r="N57" s="25"/>
      <c r="O57" s="2"/>
      <c r="P57" s="10">
        <v>1.64</v>
      </c>
    </row>
    <row r="58" spans="1:16" ht="21.75" customHeight="1">
      <c r="A58" s="35" t="s">
        <v>32</v>
      </c>
      <c r="B58" s="36"/>
      <c r="C58" s="37"/>
      <c r="D58" s="28"/>
      <c r="E58" s="25"/>
      <c r="F58" s="7"/>
      <c r="G58" s="29"/>
      <c r="H58" s="30"/>
      <c r="I58" s="8"/>
      <c r="J58" s="4"/>
      <c r="K58" s="9"/>
      <c r="L58" s="6"/>
      <c r="M58" s="28"/>
      <c r="N58" s="25"/>
      <c r="O58" s="2"/>
      <c r="P58" s="10"/>
    </row>
    <row r="59" spans="1:16" ht="21.75" customHeight="1">
      <c r="A59" s="40" t="s">
        <v>11</v>
      </c>
      <c r="B59" s="41"/>
      <c r="C59" s="41"/>
      <c r="D59" s="34">
        <v>30000</v>
      </c>
      <c r="E59" s="25"/>
      <c r="F59" s="11">
        <v>50000</v>
      </c>
      <c r="G59" s="12">
        <v>15800</v>
      </c>
      <c r="H59" s="16"/>
      <c r="I59" s="12">
        <f t="shared" si="2"/>
        <v>64200</v>
      </c>
      <c r="J59" s="4"/>
      <c r="K59" s="13">
        <v>64150</v>
      </c>
      <c r="L59" s="6">
        <v>99.92</v>
      </c>
      <c r="M59" s="34">
        <f t="shared" si="4"/>
        <v>50</v>
      </c>
      <c r="N59" s="25"/>
      <c r="O59" s="2"/>
      <c r="P59" s="10">
        <v>0.08</v>
      </c>
    </row>
    <row r="60" spans="1:16" ht="21.75" customHeight="1">
      <c r="A60" s="35" t="s">
        <v>33</v>
      </c>
      <c r="B60" s="36"/>
      <c r="C60" s="37"/>
      <c r="D60" s="28"/>
      <c r="E60" s="25"/>
      <c r="F60" s="7"/>
      <c r="G60" s="8"/>
      <c r="H60" s="17"/>
      <c r="I60" s="8"/>
      <c r="J60" s="4"/>
      <c r="K60" s="9"/>
      <c r="L60" s="6"/>
      <c r="M60" s="28"/>
      <c r="N60" s="25"/>
      <c r="O60" s="2"/>
      <c r="P60" s="10"/>
    </row>
    <row r="61" spans="1:16" s="2" customFormat="1" ht="22.5" customHeight="1">
      <c r="A61" s="40" t="s">
        <v>11</v>
      </c>
      <c r="B61" s="41"/>
      <c r="C61" s="41"/>
      <c r="D61" s="34">
        <v>109200</v>
      </c>
      <c r="E61" s="25"/>
      <c r="F61" s="11">
        <v>4300</v>
      </c>
      <c r="G61" s="12">
        <v>4300</v>
      </c>
      <c r="H61" s="16"/>
      <c r="I61" s="12">
        <f t="shared" si="2"/>
        <v>109200</v>
      </c>
      <c r="J61" s="4"/>
      <c r="K61" s="13">
        <v>109118</v>
      </c>
      <c r="L61" s="6">
        <v>99.92</v>
      </c>
      <c r="M61" s="34">
        <f t="shared" si="4"/>
        <v>82</v>
      </c>
      <c r="N61" s="25"/>
      <c r="P61" s="10">
        <v>0.08</v>
      </c>
    </row>
    <row r="62" spans="1:16" s="2" customFormat="1" ht="22.5" customHeight="1">
      <c r="A62" s="40" t="s">
        <v>13</v>
      </c>
      <c r="B62" s="41"/>
      <c r="C62" s="41"/>
      <c r="D62" s="34">
        <v>90000</v>
      </c>
      <c r="E62" s="25"/>
      <c r="F62" s="11">
        <v>10000</v>
      </c>
      <c r="G62" s="12">
        <v>0</v>
      </c>
      <c r="H62" s="16"/>
      <c r="I62" s="12">
        <f t="shared" si="2"/>
        <v>100000</v>
      </c>
      <c r="J62" s="4"/>
      <c r="K62" s="13">
        <v>95402.51</v>
      </c>
      <c r="L62" s="6">
        <v>95.4</v>
      </c>
      <c r="M62" s="34">
        <f t="shared" si="4"/>
        <v>4597.490000000005</v>
      </c>
      <c r="N62" s="25"/>
      <c r="P62" s="10">
        <v>4.6</v>
      </c>
    </row>
    <row r="63" spans="9:11" s="2" customFormat="1" ht="22.5" customHeight="1">
      <c r="I63" s="19"/>
      <c r="K63" s="19"/>
    </row>
    <row r="64" spans="1:16" s="2" customFormat="1" ht="22.5" customHeight="1">
      <c r="A64" s="47" t="s">
        <v>21</v>
      </c>
      <c r="B64" s="41"/>
      <c r="C64" s="41"/>
      <c r="D64" s="34">
        <v>33252400</v>
      </c>
      <c r="E64" s="25"/>
      <c r="F64" s="11">
        <v>7535560</v>
      </c>
      <c r="G64" s="12">
        <v>7535560</v>
      </c>
      <c r="H64" s="16"/>
      <c r="I64" s="12">
        <f>SUM(D64+F64-G64)</f>
        <v>33252400</v>
      </c>
      <c r="J64" s="4"/>
      <c r="K64" s="13">
        <v>31569399.06</v>
      </c>
      <c r="L64" s="6">
        <v>94.94</v>
      </c>
      <c r="M64" s="34">
        <f>SUM(I64-K64)</f>
        <v>1683000.9400000013</v>
      </c>
      <c r="N64" s="25"/>
      <c r="P64" s="10">
        <v>5.06</v>
      </c>
    </row>
    <row r="65" s="2" customFormat="1" ht="22.5" customHeight="1"/>
    <row r="81" spans="1:17" ht="24">
      <c r="A81" s="22" t="s">
        <v>26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"/>
    </row>
    <row r="82" spans="1:17" ht="24">
      <c r="A82" s="22" t="s">
        <v>27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"/>
    </row>
    <row r="83" spans="1:17" ht="24">
      <c r="A83" s="22" t="s">
        <v>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"/>
    </row>
    <row r="84" spans="1:17" ht="24">
      <c r="A84" s="22" t="s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"/>
    </row>
    <row r="85" spans="1:17" ht="24">
      <c r="A85" s="2" t="s">
        <v>35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4">
      <c r="A86" s="18" t="s">
        <v>36</v>
      </c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24">
      <c r="A87" s="2" t="s">
        <v>38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24">
      <c r="A88" s="2" t="s">
        <v>37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90" spans="1:17" ht="24">
      <c r="A90" s="2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24">
      <c r="A91" s="2" t="s">
        <v>40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24">
      <c r="A92" s="2" t="s">
        <v>41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24">
      <c r="A93" s="2" t="s">
        <v>42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24">
      <c r="A94" s="2" t="s">
        <v>43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24">
      <c r="A95" s="2" t="s">
        <v>44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24">
      <c r="A96" s="2" t="s">
        <v>45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4">
      <c r="A97" s="2" t="s">
        <v>46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4">
      <c r="A98" s="2" t="s">
        <v>47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4">
      <c r="A99" s="2" t="s">
        <v>48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4">
      <c r="A100" s="2" t="s">
        <v>49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4">
      <c r="A101" s="2" t="s">
        <v>50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4">
      <c r="A103" s="2" t="s">
        <v>51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4">
      <c r="A104" s="2" t="s">
        <v>52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4">
      <c r="A105" s="2" t="s">
        <v>53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4">
      <c r="A106" s="2" t="s">
        <v>54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4">
      <c r="A108" s="2" t="s">
        <v>55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24">
      <c r="A109" s="2" t="s">
        <v>56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24">
      <c r="A110" s="2" t="s">
        <v>57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4">
      <c r="A111" s="2" t="s">
        <v>58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24">
      <c r="A112" s="2" t="s">
        <v>59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2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2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</sheetData>
  <sheetProtection/>
  <mergeCells count="191">
    <mergeCell ref="A81:P81"/>
    <mergeCell ref="A82:P82"/>
    <mergeCell ref="A83:P83"/>
    <mergeCell ref="A84:P84"/>
    <mergeCell ref="A23:C23"/>
    <mergeCell ref="D22:E22"/>
    <mergeCell ref="A22:C22"/>
    <mergeCell ref="A29:C29"/>
    <mergeCell ref="A36:C36"/>
    <mergeCell ref="A26:C26"/>
    <mergeCell ref="D26:E26"/>
    <mergeCell ref="A54:C54"/>
    <mergeCell ref="A50:C50"/>
    <mergeCell ref="A49:C49"/>
    <mergeCell ref="A51:C51"/>
    <mergeCell ref="D54:E54"/>
    <mergeCell ref="D49:E49"/>
    <mergeCell ref="D45:E45"/>
    <mergeCell ref="A40:C40"/>
    <mergeCell ref="A46:C46"/>
    <mergeCell ref="A47:C47"/>
    <mergeCell ref="A45:C45"/>
    <mergeCell ref="A41:C41"/>
    <mergeCell ref="A48:C48"/>
    <mergeCell ref="A64:C64"/>
    <mergeCell ref="D64:E64"/>
    <mergeCell ref="M64:N64"/>
    <mergeCell ref="A17:C17"/>
    <mergeCell ref="A21:C21"/>
    <mergeCell ref="A62:C62"/>
    <mergeCell ref="A61:C61"/>
    <mergeCell ref="D61:E61"/>
    <mergeCell ref="M61:N61"/>
    <mergeCell ref="D62:E62"/>
    <mergeCell ref="M62:N62"/>
    <mergeCell ref="A59:C59"/>
    <mergeCell ref="D59:E59"/>
    <mergeCell ref="M59:N59"/>
    <mergeCell ref="D60:E60"/>
    <mergeCell ref="M60:N60"/>
    <mergeCell ref="A60:C60"/>
    <mergeCell ref="D58:E58"/>
    <mergeCell ref="G58:H58"/>
    <mergeCell ref="M58:N58"/>
    <mergeCell ref="A57:C57"/>
    <mergeCell ref="D56:E56"/>
    <mergeCell ref="M56:N56"/>
    <mergeCell ref="M57:N57"/>
    <mergeCell ref="D57:E57"/>
    <mergeCell ref="A56:C56"/>
    <mergeCell ref="A58:C58"/>
    <mergeCell ref="M54:N54"/>
    <mergeCell ref="A55:C55"/>
    <mergeCell ref="D55:E55"/>
    <mergeCell ref="M55:N55"/>
    <mergeCell ref="M52:N52"/>
    <mergeCell ref="A52:C52"/>
    <mergeCell ref="A53:C53"/>
    <mergeCell ref="D53:E53"/>
    <mergeCell ref="M53:N53"/>
    <mergeCell ref="D52:E52"/>
    <mergeCell ref="M49:N49"/>
    <mergeCell ref="D51:E51"/>
    <mergeCell ref="M50:N50"/>
    <mergeCell ref="D50:E50"/>
    <mergeCell ref="M51:N51"/>
    <mergeCell ref="D47:E47"/>
    <mergeCell ref="M47:N47"/>
    <mergeCell ref="D48:E48"/>
    <mergeCell ref="M48:N48"/>
    <mergeCell ref="M45:N45"/>
    <mergeCell ref="D46:E46"/>
    <mergeCell ref="M46:N46"/>
    <mergeCell ref="M43:N43"/>
    <mergeCell ref="A44:C44"/>
    <mergeCell ref="D44:E44"/>
    <mergeCell ref="M44:N44"/>
    <mergeCell ref="A43:C43"/>
    <mergeCell ref="D43:E43"/>
    <mergeCell ref="D41:E41"/>
    <mergeCell ref="M41:N41"/>
    <mergeCell ref="A42:C42"/>
    <mergeCell ref="D42:E42"/>
    <mergeCell ref="M42:N42"/>
    <mergeCell ref="D39:E39"/>
    <mergeCell ref="M39:N39"/>
    <mergeCell ref="D40:E40"/>
    <mergeCell ref="M40:N40"/>
    <mergeCell ref="A39:C39"/>
    <mergeCell ref="D37:E37"/>
    <mergeCell ref="M37:N37"/>
    <mergeCell ref="A38:C38"/>
    <mergeCell ref="D38:E38"/>
    <mergeCell ref="M38:N38"/>
    <mergeCell ref="A35:C35"/>
    <mergeCell ref="D35:E35"/>
    <mergeCell ref="M35:N35"/>
    <mergeCell ref="D36:E36"/>
    <mergeCell ref="G36:H36"/>
    <mergeCell ref="M36:N36"/>
    <mergeCell ref="A33:C33"/>
    <mergeCell ref="D33:E33"/>
    <mergeCell ref="M33:N33"/>
    <mergeCell ref="A34:C34"/>
    <mergeCell ref="D34:E34"/>
    <mergeCell ref="M34:N34"/>
    <mergeCell ref="A31:C31"/>
    <mergeCell ref="A32:C32"/>
    <mergeCell ref="D32:E32"/>
    <mergeCell ref="M32:N32"/>
    <mergeCell ref="M29:N29"/>
    <mergeCell ref="D29:E29"/>
    <mergeCell ref="G29:H29"/>
    <mergeCell ref="D31:E31"/>
    <mergeCell ref="M31:N31"/>
    <mergeCell ref="A30:C30"/>
    <mergeCell ref="D30:E30"/>
    <mergeCell ref="M27:N27"/>
    <mergeCell ref="A27:C27"/>
    <mergeCell ref="D27:E27"/>
    <mergeCell ref="M28:N28"/>
    <mergeCell ref="A28:C28"/>
    <mergeCell ref="M30:N30"/>
    <mergeCell ref="D28:E28"/>
    <mergeCell ref="M26:N26"/>
    <mergeCell ref="M22:N22"/>
    <mergeCell ref="A25:C25"/>
    <mergeCell ref="D25:E25"/>
    <mergeCell ref="M25:N25"/>
    <mergeCell ref="A24:C24"/>
    <mergeCell ref="D24:E24"/>
    <mergeCell ref="M24:N24"/>
    <mergeCell ref="M23:N23"/>
    <mergeCell ref="D23:E23"/>
    <mergeCell ref="D21:E21"/>
    <mergeCell ref="M21:N21"/>
    <mergeCell ref="A20:C20"/>
    <mergeCell ref="D20:E20"/>
    <mergeCell ref="M20:N20"/>
    <mergeCell ref="D17:E17"/>
    <mergeCell ref="G17:H17"/>
    <mergeCell ref="M17:N17"/>
    <mergeCell ref="A19:C19"/>
    <mergeCell ref="D19:E19"/>
    <mergeCell ref="M19:N19"/>
    <mergeCell ref="M18:N18"/>
    <mergeCell ref="A18:C18"/>
    <mergeCell ref="D18:E18"/>
    <mergeCell ref="A16:C16"/>
    <mergeCell ref="D16:E16"/>
    <mergeCell ref="M16:N16"/>
    <mergeCell ref="A15:C15"/>
    <mergeCell ref="D15:E15"/>
    <mergeCell ref="M15:N15"/>
    <mergeCell ref="A14:C14"/>
    <mergeCell ref="D14:E14"/>
    <mergeCell ref="M14:N14"/>
    <mergeCell ref="A13:C13"/>
    <mergeCell ref="D13:E13"/>
    <mergeCell ref="M13:N13"/>
    <mergeCell ref="A12:C12"/>
    <mergeCell ref="D12:E12"/>
    <mergeCell ref="M12:N12"/>
    <mergeCell ref="A11:C11"/>
    <mergeCell ref="D11:E11"/>
    <mergeCell ref="M11:N11"/>
    <mergeCell ref="M10:N10"/>
    <mergeCell ref="A10:C10"/>
    <mergeCell ref="D10:E10"/>
    <mergeCell ref="D9:E9"/>
    <mergeCell ref="G9:H9"/>
    <mergeCell ref="M9:N9"/>
    <mergeCell ref="A8:C8"/>
    <mergeCell ref="D8:E8"/>
    <mergeCell ref="A9:C9"/>
    <mergeCell ref="D7:E7"/>
    <mergeCell ref="G7:H7"/>
    <mergeCell ref="D6:E6"/>
    <mergeCell ref="G6:H6"/>
    <mergeCell ref="A6:C6"/>
    <mergeCell ref="M8:N8"/>
    <mergeCell ref="M7:N7"/>
    <mergeCell ref="A7:C7"/>
    <mergeCell ref="A1:C1"/>
    <mergeCell ref="A2:P2"/>
    <mergeCell ref="A3:P3"/>
    <mergeCell ref="A4:P4"/>
    <mergeCell ref="A5:P5"/>
    <mergeCell ref="I6:J6"/>
    <mergeCell ref="M6:N6"/>
  </mergeCells>
  <printOptions/>
  <pageMargins left="0.4330708661417323" right="0.393700787401574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2023-01-30T04:35:41Z</dcterms:created>
  <dcterms:modified xsi:type="dcterms:W3CDTF">2023-02-08T03:50:36Z</dcterms:modified>
  <cp:category/>
  <cp:version/>
  <cp:contentType/>
  <cp:contentStatus/>
</cp:coreProperties>
</file>